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1fcfe5bb278ba8b2/Рабочий стол/ПИТАНИЕ/"/>
    </mc:Choice>
  </mc:AlternateContent>
  <xr:revisionPtr revIDLastSave="1" documentId="13_ncr:1_{9D1FB805-1F34-493B-AD0A-34EA73A0B51C}" xr6:coauthVersionLast="47" xr6:coauthVersionMax="47" xr10:uidLastSave="{6D1C2E3F-F352-41CC-A12A-26C6ACB5237E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76" i="1" l="1"/>
  <c r="L176" i="1"/>
  <c r="L157" i="1"/>
  <c r="L138" i="1"/>
  <c r="L119" i="1"/>
  <c r="L100" i="1"/>
  <c r="L81" i="1"/>
  <c r="L62" i="1"/>
  <c r="H195" i="1"/>
  <c r="L195" i="1"/>
  <c r="L43" i="1"/>
  <c r="J195" i="1"/>
  <c r="I195" i="1"/>
  <c r="F195" i="1"/>
  <c r="G195" i="1"/>
  <c r="F176" i="1"/>
  <c r="J176" i="1"/>
  <c r="J157" i="1"/>
  <c r="I157" i="1"/>
  <c r="G157" i="1"/>
  <c r="F157" i="1"/>
  <c r="I138" i="1"/>
  <c r="J138" i="1"/>
  <c r="H138" i="1"/>
  <c r="G138" i="1"/>
  <c r="F138" i="1"/>
  <c r="I119" i="1"/>
  <c r="J119" i="1"/>
  <c r="G119" i="1"/>
  <c r="F119" i="1"/>
  <c r="J100" i="1"/>
  <c r="I100" i="1"/>
  <c r="H100" i="1"/>
  <c r="G100" i="1"/>
  <c r="F100" i="1"/>
  <c r="H81" i="1"/>
  <c r="J81" i="1"/>
  <c r="I81" i="1"/>
  <c r="G81" i="1"/>
  <c r="F81" i="1"/>
  <c r="J62" i="1"/>
  <c r="I62" i="1"/>
  <c r="H62" i="1"/>
  <c r="G62" i="1"/>
  <c r="F62" i="1"/>
  <c r="G43" i="1"/>
  <c r="J43" i="1"/>
  <c r="I43" i="1"/>
  <c r="H43" i="1"/>
  <c r="F43" i="1"/>
  <c r="I24" i="1"/>
  <c r="F24" i="1"/>
  <c r="L24" i="1"/>
  <c r="J24" i="1"/>
  <c r="H24" i="1"/>
  <c r="G24" i="1"/>
  <c r="L196" i="1" l="1"/>
  <c r="G196" i="1"/>
  <c r="J196" i="1"/>
  <c r="I196" i="1"/>
  <c r="H196" i="1"/>
  <c r="F196" i="1"/>
</calcChain>
</file>

<file path=xl/sharedStrings.xml><?xml version="1.0" encoding="utf-8"?>
<sst xmlns="http://schemas.openxmlformats.org/spreadsheetml/2006/main" count="334" uniqueCount="111">
  <si>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</si>
  <si>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</si>
  <si>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</si>
  <si>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</si>
  <si>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</si>
  <si>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</si>
  <si>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</si>
  <si>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</si>
  <si>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</si>
  <si>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</si>
  <si>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</si>
  <si>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</si>
  <si>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</si>
  <si>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</si>
  <si>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</si>
  <si>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</si>
  <si>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</si>
  <si>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</si>
  <si>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</si>
  <si>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</si>
  <si>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</si>
  <si>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</si>
  <si>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</si>
  <si>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</si>
  <si>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</si>
  <si>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</si>
  <si>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</si>
  <si>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</si>
  <si>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</si>
  <si>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</si>
  <si>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</si>
  <si>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</si>
  <si>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</si>
  <si>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</si>
  <si>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</si>
  <si>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</si>
  <si>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</si>
  <si>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</si>
  <si>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</si>
  <si>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кабачковая</t>
  </si>
  <si>
    <t>54-24з</t>
  </si>
  <si>
    <t>Суп гороховый</t>
  </si>
  <si>
    <t>54-8с</t>
  </si>
  <si>
    <t>Плов с курицей</t>
  </si>
  <si>
    <t>54-12м</t>
  </si>
  <si>
    <t>Сок фруктовый</t>
  </si>
  <si>
    <t>пром</t>
  </si>
  <si>
    <t>Хлеб пшеничный</t>
  </si>
  <si>
    <t>Хлеб ржаной</t>
  </si>
  <si>
    <t>Свекла отварная дольками</t>
  </si>
  <si>
    <t>54-28з</t>
  </si>
  <si>
    <t>Суп картофельный с клецками</t>
  </si>
  <si>
    <t>54-6с</t>
  </si>
  <si>
    <t>Бефстроганов из отварной говядины</t>
  </si>
  <si>
    <t>54-1м</t>
  </si>
  <si>
    <t>Картофельное пюре</t>
  </si>
  <si>
    <t>54-11г</t>
  </si>
  <si>
    <t>Компот из смеси сухофруктов</t>
  </si>
  <si>
    <t>54-1хн</t>
  </si>
  <si>
    <t>Сырники</t>
  </si>
  <si>
    <t>54-6т</t>
  </si>
  <si>
    <t>Борщ с капустой и картофелем со сметаной</t>
  </si>
  <si>
    <t>54-2с</t>
  </si>
  <si>
    <t>Котлета рыбная (минтай)</t>
  </si>
  <si>
    <t>54-3р</t>
  </si>
  <si>
    <t>Рис отварной</t>
  </si>
  <si>
    <t>54-6г</t>
  </si>
  <si>
    <t>Кисель из вишни</t>
  </si>
  <si>
    <t>54-22хн</t>
  </si>
  <si>
    <t>Яйцо вареное</t>
  </si>
  <si>
    <t>54-6о</t>
  </si>
  <si>
    <t>Щи из свежей капусты со сметаной</t>
  </si>
  <si>
    <t>54-1с</t>
  </si>
  <si>
    <t>Курица тушеная с морковью</t>
  </si>
  <si>
    <t>54-25м</t>
  </si>
  <si>
    <t>Макароны отварные</t>
  </si>
  <si>
    <t>54-1г</t>
  </si>
  <si>
    <t>фрукт</t>
  </si>
  <si>
    <t>Мандарин</t>
  </si>
  <si>
    <t xml:space="preserve">Зеленый горошек </t>
  </si>
  <si>
    <t>54-20з</t>
  </si>
  <si>
    <t>Суп крестьянский с крупой (крупа рисовая)</t>
  </si>
  <si>
    <t>54-11с</t>
  </si>
  <si>
    <t>Жаркое по домашнему из курицы</t>
  </si>
  <si>
    <t>54-28м</t>
  </si>
  <si>
    <t>Чай с лимоном и сахаром</t>
  </si>
  <si>
    <t>54-3гн</t>
  </si>
  <si>
    <t>Фрукт</t>
  </si>
  <si>
    <t>Яблоко</t>
  </si>
  <si>
    <t>Суп из овощей</t>
  </si>
  <si>
    <t>54-17с</t>
  </si>
  <si>
    <t>Рис припущенный</t>
  </si>
  <si>
    <t>54-7г</t>
  </si>
  <si>
    <t>Суп картофельный с макаронными изделиями</t>
  </si>
  <si>
    <t>54-7с</t>
  </si>
  <si>
    <t>Жаркое по домашнему</t>
  </si>
  <si>
    <t>54-9м</t>
  </si>
  <si>
    <t>Кисель из клюквы</t>
  </si>
  <si>
    <t>54-25хн</t>
  </si>
  <si>
    <t>Рассольник Ленинградский</t>
  </si>
  <si>
    <t>54-3с</t>
  </si>
  <si>
    <t>Котлета рыбная Любительская (минтай)</t>
  </si>
  <si>
    <t>54-14р</t>
  </si>
  <si>
    <t>Горошница</t>
  </si>
  <si>
    <t>54-21г</t>
  </si>
  <si>
    <t>Каша гречневая раасыпчатая</t>
  </si>
  <si>
    <t>54-4г</t>
  </si>
  <si>
    <t>МБОУ "ООШ п. Пригородный"</t>
  </si>
  <si>
    <t xml:space="preserve">Директор </t>
  </si>
  <si>
    <t>Морозова Е.А.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</si>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</sst>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4" sqref="L19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107</v>
      </c>
      <c r="D1" s="51"/>
      <c r="E1" s="51"/>
      <c r="F1" s="12" t="s">
        <v>16</v>
      </c>
      <c r="G1" s="2" t="s">
        <v>17</v>
      </c>
      <c r="H1" s="52" t="s">
        <v>108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109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0.91</v>
      </c>
      <c r="H14" s="43">
        <v>2.8</v>
      </c>
      <c r="I14" s="43">
        <v>4.43</v>
      </c>
      <c r="J14" s="43">
        <v>46.8</v>
      </c>
      <c r="K14" s="44" t="s">
        <v>40</v>
      </c>
      <c r="L14" s="56">
        <v>7</v>
      </c>
    </row>
    <row r="15" spans="1:12" ht="14.4" x14ac:dyDescent="0.3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8.35</v>
      </c>
      <c r="H15" s="43">
        <v>5.75</v>
      </c>
      <c r="I15" s="43">
        <v>20.350000000000001</v>
      </c>
      <c r="J15" s="43">
        <v>166.4</v>
      </c>
      <c r="K15" s="44" t="s">
        <v>42</v>
      </c>
      <c r="L15" s="56">
        <v>22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200</v>
      </c>
      <c r="G16" s="43">
        <v>27.3</v>
      </c>
      <c r="H16" s="43">
        <v>8.1</v>
      </c>
      <c r="I16" s="43">
        <v>33.200000000000003</v>
      </c>
      <c r="J16" s="43">
        <v>314.60000000000002</v>
      </c>
      <c r="K16" s="44" t="s">
        <v>44</v>
      </c>
      <c r="L16" s="56">
        <v>42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6"/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2</v>
      </c>
      <c r="H18" s="43">
        <v>0.2</v>
      </c>
      <c r="I18" s="43">
        <v>5.8</v>
      </c>
      <c r="J18" s="43">
        <v>36</v>
      </c>
      <c r="K18" s="44" t="s">
        <v>46</v>
      </c>
      <c r="L18" s="56">
        <v>5</v>
      </c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46</v>
      </c>
      <c r="L19" s="56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46</v>
      </c>
      <c r="L20" s="56">
        <v>1.5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6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6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45.160000000000004</v>
      </c>
      <c r="H23" s="19">
        <f t="shared" si="2"/>
        <v>17.749999999999996</v>
      </c>
      <c r="I23" s="19">
        <f t="shared" si="2"/>
        <v>103.28</v>
      </c>
      <c r="J23" s="19">
        <f t="shared" si="2"/>
        <v>755.6</v>
      </c>
      <c r="K23" s="25"/>
      <c r="L23" s="19">
        <f t="shared" ref="L23" si="3">SUM(L14:L22)</f>
        <v>80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800</v>
      </c>
      <c r="G24" s="32">
        <f t="shared" ref="G24:J24" si="4">G13+G23</f>
        <v>45.160000000000004</v>
      </c>
      <c r="H24" s="32">
        <f t="shared" si="4"/>
        <v>17.749999999999996</v>
      </c>
      <c r="I24" s="32">
        <f t="shared" si="4"/>
        <v>103.28</v>
      </c>
      <c r="J24" s="32">
        <f t="shared" si="4"/>
        <v>755.6</v>
      </c>
      <c r="K24" s="32"/>
      <c r="L24" s="32">
        <f t="shared" ref="L24" si="5">L13+L23</f>
        <v>80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0.9</v>
      </c>
      <c r="H33" s="43">
        <v>0.1</v>
      </c>
      <c r="I33" s="43">
        <v>5.2</v>
      </c>
      <c r="J33" s="43">
        <v>25.2</v>
      </c>
      <c r="K33" s="44" t="s">
        <v>50</v>
      </c>
      <c r="L33" s="56">
        <v>6</v>
      </c>
    </row>
    <row r="34" spans="1:12" ht="14.4" x14ac:dyDescent="0.3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2.25</v>
      </c>
      <c r="H34" s="43">
        <v>3.28</v>
      </c>
      <c r="I34" s="43">
        <v>2.75</v>
      </c>
      <c r="J34" s="43">
        <v>93.35</v>
      </c>
      <c r="K34" s="44" t="s">
        <v>52</v>
      </c>
      <c r="L34" s="56">
        <v>17</v>
      </c>
    </row>
    <row r="35" spans="1:12" ht="14.4" x14ac:dyDescent="0.3">
      <c r="A35" s="14"/>
      <c r="B35" s="15"/>
      <c r="C35" s="11"/>
      <c r="D35" s="7" t="s">
        <v>28</v>
      </c>
      <c r="E35" s="42" t="s">
        <v>53</v>
      </c>
      <c r="F35" s="43">
        <v>80</v>
      </c>
      <c r="G35" s="43">
        <v>12</v>
      </c>
      <c r="H35" s="43">
        <v>12.4</v>
      </c>
      <c r="I35" s="43">
        <v>1.9</v>
      </c>
      <c r="J35" s="43">
        <v>167.5</v>
      </c>
      <c r="K35" s="44" t="s">
        <v>54</v>
      </c>
      <c r="L35" s="56">
        <v>42</v>
      </c>
    </row>
    <row r="36" spans="1:12" ht="14.4" x14ac:dyDescent="0.3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3.2</v>
      </c>
      <c r="H36" s="43">
        <v>5.2</v>
      </c>
      <c r="I36" s="43">
        <v>19.8</v>
      </c>
      <c r="J36" s="43">
        <v>139.4</v>
      </c>
      <c r="K36" s="44" t="s">
        <v>56</v>
      </c>
      <c r="L36" s="56">
        <v>6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58</v>
      </c>
      <c r="L37" s="56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46</v>
      </c>
      <c r="L38" s="56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46</v>
      </c>
      <c r="L39" s="56">
        <v>1.5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6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6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25.450000000000003</v>
      </c>
      <c r="H42" s="19">
        <f t="shared" ref="H42" si="11">SUM(H33:H41)</f>
        <v>21.88</v>
      </c>
      <c r="I42" s="19">
        <f t="shared" ref="I42" si="12">SUM(I33:I41)</f>
        <v>88.95</v>
      </c>
      <c r="J42" s="19">
        <f t="shared" ref="J42:L42" si="13">SUM(J33:J41)</f>
        <v>698.25000000000011</v>
      </c>
      <c r="K42" s="25"/>
      <c r="L42" s="57">
        <f t="shared" si="13"/>
        <v>80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830</v>
      </c>
      <c r="G43" s="32">
        <f t="shared" ref="G43" si="14">G32+G42</f>
        <v>25.450000000000003</v>
      </c>
      <c r="H43" s="32">
        <f t="shared" ref="H43" si="15">H32+H42</f>
        <v>21.88</v>
      </c>
      <c r="I43" s="32">
        <f t="shared" ref="I43" si="16">I32+I42</f>
        <v>88.95</v>
      </c>
      <c r="J43" s="32">
        <f t="shared" ref="J43:L43" si="17">J32+J42</f>
        <v>698.25000000000011</v>
      </c>
      <c r="K43" s="32"/>
      <c r="L43" s="58">
        <f t="shared" si="17"/>
        <v>80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59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6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56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56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56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6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6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57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150</v>
      </c>
      <c r="G52" s="43">
        <v>29.4</v>
      </c>
      <c r="H52" s="43">
        <v>8.6</v>
      </c>
      <c r="I52" s="43">
        <v>31</v>
      </c>
      <c r="J52" s="43">
        <v>319.10000000000002</v>
      </c>
      <c r="K52" s="44" t="s">
        <v>60</v>
      </c>
      <c r="L52" s="56">
        <v>25</v>
      </c>
    </row>
    <row r="53" spans="1:12" ht="14.4" x14ac:dyDescent="0.3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5.88</v>
      </c>
      <c r="H53" s="43">
        <v>6.2</v>
      </c>
      <c r="I53" s="43">
        <v>12.65</v>
      </c>
      <c r="J53" s="43">
        <v>137.94999999999999</v>
      </c>
      <c r="K53" s="44" t="s">
        <v>62</v>
      </c>
      <c r="L53" s="56">
        <v>10</v>
      </c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100</v>
      </c>
      <c r="G54" s="43">
        <v>14.2</v>
      </c>
      <c r="H54" s="43">
        <v>2.6</v>
      </c>
      <c r="I54" s="43">
        <v>8.6</v>
      </c>
      <c r="J54" s="43">
        <v>114.2</v>
      </c>
      <c r="K54" s="44" t="s">
        <v>64</v>
      </c>
      <c r="L54" s="56">
        <v>30</v>
      </c>
    </row>
    <row r="55" spans="1:12" ht="14.4" x14ac:dyDescent="0.3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3.7</v>
      </c>
      <c r="H55" s="43">
        <v>4.8</v>
      </c>
      <c r="I55" s="43">
        <v>36.5</v>
      </c>
      <c r="J55" s="43">
        <v>203.5</v>
      </c>
      <c r="K55" s="44" t="s">
        <v>66</v>
      </c>
      <c r="L55" s="56">
        <v>6</v>
      </c>
    </row>
    <row r="56" spans="1:12" ht="14.4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0.2</v>
      </c>
      <c r="H56" s="43">
        <v>0</v>
      </c>
      <c r="I56" s="43">
        <v>13</v>
      </c>
      <c r="J56" s="43">
        <v>52.9</v>
      </c>
      <c r="K56" s="44" t="s">
        <v>68</v>
      </c>
      <c r="L56" s="56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46</v>
      </c>
      <c r="L57" s="56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46</v>
      </c>
      <c r="L58" s="56">
        <v>1.5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6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6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940</v>
      </c>
      <c r="G61" s="19">
        <f t="shared" ref="G61" si="22">SUM(G52:G60)</f>
        <v>59.980000000000011</v>
      </c>
      <c r="H61" s="19">
        <f t="shared" ref="H61" si="23">SUM(H52:H60)</f>
        <v>23.1</v>
      </c>
      <c r="I61" s="19">
        <f t="shared" ref="I61" si="24">SUM(I52:I60)</f>
        <v>141.25</v>
      </c>
      <c r="J61" s="19">
        <f t="shared" ref="J61:L61" si="25">SUM(J52:J60)</f>
        <v>1019.45</v>
      </c>
      <c r="K61" s="25"/>
      <c r="L61" s="57">
        <f t="shared" si="25"/>
        <v>80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940</v>
      </c>
      <c r="G62" s="32">
        <f t="shared" ref="G62" si="26">G51+G61</f>
        <v>59.980000000000011</v>
      </c>
      <c r="H62" s="32">
        <f t="shared" ref="H62" si="27">H51+H61</f>
        <v>23.1</v>
      </c>
      <c r="I62" s="32">
        <f t="shared" ref="I62" si="28">I51+I61</f>
        <v>141.25</v>
      </c>
      <c r="J62" s="32">
        <f t="shared" ref="J62:L62" si="29">J51+J61</f>
        <v>1019.45</v>
      </c>
      <c r="K62" s="32"/>
      <c r="L62" s="58">
        <f t="shared" si="29"/>
        <v>80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59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56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56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56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6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6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6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57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4.8</v>
      </c>
      <c r="H71" s="43">
        <v>4</v>
      </c>
      <c r="I71" s="43">
        <v>0.3</v>
      </c>
      <c r="J71" s="43">
        <v>56.6</v>
      </c>
      <c r="K71" s="44" t="s">
        <v>70</v>
      </c>
      <c r="L71" s="56">
        <v>8</v>
      </c>
    </row>
    <row r="72" spans="1:12" ht="14.4" x14ac:dyDescent="0.3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5.77</v>
      </c>
      <c r="H72" s="43">
        <v>7.03</v>
      </c>
      <c r="I72" s="43">
        <v>7.15</v>
      </c>
      <c r="J72" s="43">
        <v>115.25</v>
      </c>
      <c r="K72" s="44" t="s">
        <v>72</v>
      </c>
      <c r="L72" s="56">
        <v>15</v>
      </c>
    </row>
    <row r="73" spans="1:12" ht="14.4" x14ac:dyDescent="0.3">
      <c r="A73" s="23"/>
      <c r="B73" s="15"/>
      <c r="C73" s="11"/>
      <c r="D73" s="7" t="s">
        <v>28</v>
      </c>
      <c r="E73" s="42" t="s">
        <v>73</v>
      </c>
      <c r="F73" s="43">
        <v>100</v>
      </c>
      <c r="G73" s="43">
        <v>14.1</v>
      </c>
      <c r="H73" s="43">
        <v>5.7</v>
      </c>
      <c r="I73" s="43">
        <v>4.4000000000000004</v>
      </c>
      <c r="J73" s="43">
        <v>126.4</v>
      </c>
      <c r="K73" s="44" t="s">
        <v>74</v>
      </c>
      <c r="L73" s="56">
        <v>36</v>
      </c>
    </row>
    <row r="74" spans="1:12" ht="14.4" x14ac:dyDescent="0.3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5.4</v>
      </c>
      <c r="H74" s="43">
        <v>4.9000000000000004</v>
      </c>
      <c r="I74" s="43">
        <v>32.799999999999997</v>
      </c>
      <c r="J74" s="43">
        <v>196.8</v>
      </c>
      <c r="K74" s="44" t="s">
        <v>76</v>
      </c>
      <c r="L74" s="56">
        <v>7</v>
      </c>
    </row>
    <row r="75" spans="1:12" ht="14.4" x14ac:dyDescent="0.3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58</v>
      </c>
      <c r="L75" s="56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46</v>
      </c>
      <c r="L76" s="56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46</v>
      </c>
      <c r="L77" s="56">
        <v>1.5</v>
      </c>
    </row>
    <row r="78" spans="1:12" ht="14.4" x14ac:dyDescent="0.3">
      <c r="A78" s="23"/>
      <c r="B78" s="15"/>
      <c r="C78" s="11"/>
      <c r="D78" s="6" t="s">
        <v>77</v>
      </c>
      <c r="E78" s="42" t="s">
        <v>78</v>
      </c>
      <c r="F78" s="43">
        <v>140</v>
      </c>
      <c r="G78" s="43">
        <v>1.1000000000000001</v>
      </c>
      <c r="H78" s="43">
        <v>0.3</v>
      </c>
      <c r="I78" s="43">
        <v>10.5</v>
      </c>
      <c r="J78" s="43">
        <v>49</v>
      </c>
      <c r="K78" s="44" t="s">
        <v>46</v>
      </c>
      <c r="L78" s="56">
        <v>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6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990</v>
      </c>
      <c r="G80" s="19">
        <f t="shared" ref="G80" si="34">SUM(G71:G79)</f>
        <v>38.270000000000003</v>
      </c>
      <c r="H80" s="19">
        <f t="shared" ref="H80" si="35">SUM(H71:H79)</f>
        <v>22.830000000000002</v>
      </c>
      <c r="I80" s="19">
        <f t="shared" ref="I80" si="36">SUM(I71:I79)</f>
        <v>114.45</v>
      </c>
      <c r="J80" s="19">
        <f t="shared" ref="J80:L80" si="37">SUM(J71:J79)</f>
        <v>816.85</v>
      </c>
      <c r="K80" s="25"/>
      <c r="L80" s="57">
        <f t="shared" si="37"/>
        <v>80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990</v>
      </c>
      <c r="G81" s="32">
        <f t="shared" ref="G81" si="38">G70+G80</f>
        <v>38.270000000000003</v>
      </c>
      <c r="H81" s="32">
        <f t="shared" ref="H81" si="39">H70+H80</f>
        <v>22.830000000000002</v>
      </c>
      <c r="I81" s="32">
        <f t="shared" ref="I81" si="40">I70+I80</f>
        <v>114.45</v>
      </c>
      <c r="J81" s="32">
        <f t="shared" ref="J81:L81" si="41">J70+J80</f>
        <v>816.85</v>
      </c>
      <c r="K81" s="32"/>
      <c r="L81" s="58">
        <f t="shared" si="41"/>
        <v>80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59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6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56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56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6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6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6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57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1.7</v>
      </c>
      <c r="H90" s="43">
        <v>0.1</v>
      </c>
      <c r="I90" s="43">
        <v>3.5</v>
      </c>
      <c r="J90" s="43">
        <v>11.05</v>
      </c>
      <c r="K90" s="44" t="s">
        <v>80</v>
      </c>
      <c r="L90" s="56">
        <v>5</v>
      </c>
    </row>
    <row r="91" spans="1:12" ht="14.4" x14ac:dyDescent="0.3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6.18</v>
      </c>
      <c r="H91" s="43">
        <v>7.2</v>
      </c>
      <c r="I91" s="43">
        <v>14.07</v>
      </c>
      <c r="J91" s="43">
        <v>146.1</v>
      </c>
      <c r="K91" s="44" t="s">
        <v>82</v>
      </c>
      <c r="L91" s="56">
        <v>17</v>
      </c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200</v>
      </c>
      <c r="G92" s="43">
        <v>24.8</v>
      </c>
      <c r="H92" s="43">
        <v>6.2</v>
      </c>
      <c r="I92" s="43">
        <v>17.600000000000001</v>
      </c>
      <c r="J92" s="43">
        <v>225.7</v>
      </c>
      <c r="K92" s="44" t="s">
        <v>84</v>
      </c>
      <c r="L92" s="56">
        <v>42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6"/>
    </row>
    <row r="94" spans="1:12" ht="14.4" x14ac:dyDescent="0.3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0.3</v>
      </c>
      <c r="H94" s="43">
        <v>0</v>
      </c>
      <c r="I94" s="43">
        <v>6.7</v>
      </c>
      <c r="J94" s="43">
        <v>27.9</v>
      </c>
      <c r="K94" s="44" t="s">
        <v>86</v>
      </c>
      <c r="L94" s="56">
        <v>4</v>
      </c>
    </row>
    <row r="95" spans="1:12" ht="14.4" x14ac:dyDescent="0.3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46</v>
      </c>
      <c r="L95" s="56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46</v>
      </c>
      <c r="L96" s="56">
        <v>1.5</v>
      </c>
    </row>
    <row r="97" spans="1:12" ht="14.4" x14ac:dyDescent="0.3">
      <c r="A97" s="23"/>
      <c r="B97" s="15"/>
      <c r="C97" s="11"/>
      <c r="D97" s="6" t="s">
        <v>87</v>
      </c>
      <c r="E97" s="42" t="s">
        <v>88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47</v>
      </c>
      <c r="K97" s="44" t="s">
        <v>46</v>
      </c>
      <c r="L97" s="56">
        <v>8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6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39.979999999999997</v>
      </c>
      <c r="H99" s="19">
        <f t="shared" ref="H99" si="47">SUM(H90:H98)</f>
        <v>14.8</v>
      </c>
      <c r="I99" s="19">
        <f t="shared" ref="I99" si="48">SUM(I90:I98)</f>
        <v>91.17</v>
      </c>
      <c r="J99" s="19">
        <f t="shared" ref="J99:L99" si="49">SUM(J90:J98)</f>
        <v>649.55000000000007</v>
      </c>
      <c r="K99" s="25"/>
      <c r="L99" s="57">
        <f t="shared" si="49"/>
        <v>80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900</v>
      </c>
      <c r="G100" s="32">
        <f t="shared" ref="G100" si="50">G89+G99</f>
        <v>39.979999999999997</v>
      </c>
      <c r="H100" s="32">
        <f t="shared" ref="H100" si="51">H89+H99</f>
        <v>14.8</v>
      </c>
      <c r="I100" s="32">
        <f t="shared" ref="I100" si="52">I89+I99</f>
        <v>91.17</v>
      </c>
      <c r="J100" s="32">
        <f t="shared" ref="J100:L100" si="53">J89+J99</f>
        <v>649.55000000000007</v>
      </c>
      <c r="K100" s="32"/>
      <c r="L100" s="58">
        <f t="shared" si="53"/>
        <v>80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59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56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56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56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6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6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6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57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0.9</v>
      </c>
      <c r="H109" s="43">
        <v>0.1</v>
      </c>
      <c r="I109" s="43">
        <v>5.2</v>
      </c>
      <c r="J109" s="43">
        <v>25.2</v>
      </c>
      <c r="K109" s="44" t="s">
        <v>50</v>
      </c>
      <c r="L109" s="56">
        <v>5</v>
      </c>
    </row>
    <row r="110" spans="1:12" ht="14.4" x14ac:dyDescent="0.3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1.78</v>
      </c>
      <c r="H110" s="43">
        <v>4.6500000000000004</v>
      </c>
      <c r="I110" s="43">
        <v>10.1</v>
      </c>
      <c r="J110" s="43">
        <v>89</v>
      </c>
      <c r="K110" s="44" t="s">
        <v>90</v>
      </c>
      <c r="L110" s="56">
        <v>17</v>
      </c>
    </row>
    <row r="111" spans="1:12" ht="14.4" x14ac:dyDescent="0.3">
      <c r="A111" s="23"/>
      <c r="B111" s="15"/>
      <c r="C111" s="11"/>
      <c r="D111" s="7" t="s">
        <v>28</v>
      </c>
      <c r="E111" s="42" t="s">
        <v>73</v>
      </c>
      <c r="F111" s="43">
        <v>100</v>
      </c>
      <c r="G111" s="43">
        <v>14.1</v>
      </c>
      <c r="H111" s="43">
        <v>5.7</v>
      </c>
      <c r="I111" s="43">
        <v>4.4000000000000004</v>
      </c>
      <c r="J111" s="43">
        <v>126.4</v>
      </c>
      <c r="K111" s="44" t="s">
        <v>74</v>
      </c>
      <c r="L111" s="56">
        <v>36</v>
      </c>
    </row>
    <row r="112" spans="1:12" ht="14.4" x14ac:dyDescent="0.3">
      <c r="A112" s="23"/>
      <c r="B112" s="15"/>
      <c r="C112" s="11"/>
      <c r="D112" s="7" t="s">
        <v>29</v>
      </c>
      <c r="E112" s="42" t="s">
        <v>91</v>
      </c>
      <c r="F112" s="43">
        <v>150</v>
      </c>
      <c r="G112" s="43">
        <v>3.5</v>
      </c>
      <c r="H112" s="43">
        <v>4.8</v>
      </c>
      <c r="I112" s="43">
        <v>35</v>
      </c>
      <c r="J112" s="43">
        <v>196.9</v>
      </c>
      <c r="K112" s="44" t="s">
        <v>92</v>
      </c>
      <c r="L112" s="56">
        <v>6</v>
      </c>
    </row>
    <row r="113" spans="1:12" ht="14.4" x14ac:dyDescent="0.3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58</v>
      </c>
      <c r="L113" s="56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46</v>
      </c>
      <c r="L114" s="56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46</v>
      </c>
      <c r="L115" s="56">
        <v>1.5</v>
      </c>
    </row>
    <row r="116" spans="1:12" ht="14.4" x14ac:dyDescent="0.3">
      <c r="A116" s="23"/>
      <c r="B116" s="15"/>
      <c r="C116" s="11"/>
      <c r="D116" s="6" t="s">
        <v>87</v>
      </c>
      <c r="E116" s="42" t="s">
        <v>88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47</v>
      </c>
      <c r="K116" s="44" t="s">
        <v>46</v>
      </c>
      <c r="L116" s="56">
        <v>7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6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27.78</v>
      </c>
      <c r="H118" s="19">
        <f t="shared" si="56"/>
        <v>16.549999999999997</v>
      </c>
      <c r="I118" s="19">
        <f t="shared" si="56"/>
        <v>123.8</v>
      </c>
      <c r="J118" s="19">
        <f t="shared" si="56"/>
        <v>757.30000000000007</v>
      </c>
      <c r="K118" s="25"/>
      <c r="L118" s="57">
        <f t="shared" ref="L118" si="57">SUM(L109:L117)</f>
        <v>80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950</v>
      </c>
      <c r="G119" s="32">
        <f t="shared" ref="G119" si="58">G108+G118</f>
        <v>27.78</v>
      </c>
      <c r="H119" s="32">
        <f t="shared" ref="H119" si="59">H108+H118</f>
        <v>16.549999999999997</v>
      </c>
      <c r="I119" s="32">
        <f t="shared" ref="I119" si="60">I108+I118</f>
        <v>123.8</v>
      </c>
      <c r="J119" s="32">
        <f t="shared" ref="J119:L119" si="61">J108+J118</f>
        <v>757.30000000000007</v>
      </c>
      <c r="K119" s="32"/>
      <c r="L119" s="58">
        <f t="shared" si="61"/>
        <v>80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59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56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56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56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6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6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6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57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60</v>
      </c>
      <c r="G128" s="43">
        <v>0.91</v>
      </c>
      <c r="H128" s="43">
        <v>2.8</v>
      </c>
      <c r="I128" s="43">
        <v>4.43</v>
      </c>
      <c r="J128" s="43">
        <v>46.8</v>
      </c>
      <c r="K128" s="44" t="s">
        <v>40</v>
      </c>
      <c r="L128" s="56">
        <v>7</v>
      </c>
    </row>
    <row r="129" spans="1:12" ht="14.4" x14ac:dyDescent="0.3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6.45</v>
      </c>
      <c r="H129" s="43">
        <v>3.48</v>
      </c>
      <c r="I129" s="43">
        <v>23.13</v>
      </c>
      <c r="J129" s="43">
        <v>149.5</v>
      </c>
      <c r="K129" s="44" t="s">
        <v>94</v>
      </c>
      <c r="L129" s="56">
        <v>17</v>
      </c>
    </row>
    <row r="130" spans="1:12" ht="14.4" x14ac:dyDescent="0.3">
      <c r="A130" s="14"/>
      <c r="B130" s="15"/>
      <c r="C130" s="11"/>
      <c r="D130" s="7" t="s">
        <v>28</v>
      </c>
      <c r="E130" s="42" t="s">
        <v>95</v>
      </c>
      <c r="F130" s="43">
        <v>200</v>
      </c>
      <c r="G130" s="43">
        <v>20.100000000000001</v>
      </c>
      <c r="H130" s="43">
        <v>18.7</v>
      </c>
      <c r="I130" s="43">
        <v>17.2</v>
      </c>
      <c r="J130" s="43">
        <v>318</v>
      </c>
      <c r="K130" s="44" t="s">
        <v>96</v>
      </c>
      <c r="L130" s="56">
        <v>42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6"/>
    </row>
    <row r="132" spans="1:12" ht="14.4" x14ac:dyDescent="0.3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0.1</v>
      </c>
      <c r="H132" s="43">
        <v>0</v>
      </c>
      <c r="I132" s="43">
        <v>14.1</v>
      </c>
      <c r="J132" s="43">
        <v>56.8</v>
      </c>
      <c r="K132" s="44" t="s">
        <v>98</v>
      </c>
      <c r="L132" s="56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46</v>
      </c>
      <c r="L133" s="56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46</v>
      </c>
      <c r="L134" s="56">
        <v>1.5</v>
      </c>
    </row>
    <row r="135" spans="1:12" ht="14.4" x14ac:dyDescent="0.3">
      <c r="A135" s="14"/>
      <c r="B135" s="15"/>
      <c r="C135" s="11"/>
      <c r="D135" s="6" t="s">
        <v>87</v>
      </c>
      <c r="E135" s="42" t="s">
        <v>88</v>
      </c>
      <c r="F135" s="43">
        <v>100</v>
      </c>
      <c r="G135" s="43">
        <v>0.4</v>
      </c>
      <c r="H135" s="43">
        <v>0.4</v>
      </c>
      <c r="I135" s="43">
        <v>9.8000000000000007</v>
      </c>
      <c r="J135" s="43">
        <v>47</v>
      </c>
      <c r="K135" s="44" t="s">
        <v>46</v>
      </c>
      <c r="L135" s="56">
        <v>5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6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34.56</v>
      </c>
      <c r="H137" s="19">
        <f t="shared" si="64"/>
        <v>26.279999999999994</v>
      </c>
      <c r="I137" s="19">
        <f t="shared" si="64"/>
        <v>108.16</v>
      </c>
      <c r="J137" s="19">
        <f t="shared" si="64"/>
        <v>809.9</v>
      </c>
      <c r="K137" s="25"/>
      <c r="L137" s="57">
        <f t="shared" ref="L137" si="65">SUM(L128:L136)</f>
        <v>80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900</v>
      </c>
      <c r="G138" s="32">
        <f t="shared" ref="G138" si="66">G127+G137</f>
        <v>34.56</v>
      </c>
      <c r="H138" s="32">
        <f t="shared" ref="H138" si="67">H127+H137</f>
        <v>26.279999999999994</v>
      </c>
      <c r="I138" s="32">
        <f t="shared" ref="I138" si="68">I127+I137</f>
        <v>108.16</v>
      </c>
      <c r="J138" s="32">
        <f t="shared" ref="J138:L138" si="69">J127+J137</f>
        <v>809.9</v>
      </c>
      <c r="K138" s="32"/>
      <c r="L138" s="58">
        <f t="shared" si="69"/>
        <v>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59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6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56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6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56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56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6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57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59</v>
      </c>
      <c r="F147" s="43">
        <v>150</v>
      </c>
      <c r="G147" s="43">
        <v>29.4</v>
      </c>
      <c r="H147" s="43">
        <v>8.6</v>
      </c>
      <c r="I147" s="43">
        <v>31</v>
      </c>
      <c r="J147" s="43">
        <v>319.10000000000002</v>
      </c>
      <c r="K147" s="44" t="s">
        <v>60</v>
      </c>
      <c r="L147" s="56">
        <v>25</v>
      </c>
    </row>
    <row r="148" spans="1:12" ht="14.4" x14ac:dyDescent="0.3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2.4</v>
      </c>
      <c r="H148" s="43">
        <v>6.23</v>
      </c>
      <c r="I148" s="43">
        <v>16.5</v>
      </c>
      <c r="J148" s="43">
        <v>133.30000000000001</v>
      </c>
      <c r="K148" s="44" t="s">
        <v>100</v>
      </c>
      <c r="L148" s="56">
        <v>12</v>
      </c>
    </row>
    <row r="149" spans="1:12" ht="14.4" x14ac:dyDescent="0.3">
      <c r="A149" s="23"/>
      <c r="B149" s="15"/>
      <c r="C149" s="11"/>
      <c r="D149" s="7" t="s">
        <v>28</v>
      </c>
      <c r="E149" s="42" t="s">
        <v>101</v>
      </c>
      <c r="F149" s="43">
        <v>100</v>
      </c>
      <c r="G149" s="43">
        <v>12.9</v>
      </c>
      <c r="H149" s="43">
        <v>4</v>
      </c>
      <c r="I149" s="43">
        <v>6.1</v>
      </c>
      <c r="J149" s="43">
        <v>112.2</v>
      </c>
      <c r="K149" s="44" t="s">
        <v>102</v>
      </c>
      <c r="L149" s="56">
        <v>28</v>
      </c>
    </row>
    <row r="150" spans="1:12" ht="14.4" x14ac:dyDescent="0.3">
      <c r="A150" s="23"/>
      <c r="B150" s="15"/>
      <c r="C150" s="11"/>
      <c r="D150" s="7" t="s">
        <v>29</v>
      </c>
      <c r="E150" s="42" t="s">
        <v>103</v>
      </c>
      <c r="F150" s="43">
        <v>150</v>
      </c>
      <c r="G150" s="43">
        <v>14.5</v>
      </c>
      <c r="H150" s="43">
        <v>1.3</v>
      </c>
      <c r="I150" s="43">
        <v>33.799999999999997</v>
      </c>
      <c r="J150" s="43">
        <v>204.8</v>
      </c>
      <c r="K150" s="44" t="s">
        <v>104</v>
      </c>
      <c r="L150" s="56">
        <v>6</v>
      </c>
    </row>
    <row r="151" spans="1:12" ht="14.4" x14ac:dyDescent="0.3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2</v>
      </c>
      <c r="H151" s="43">
        <v>0.2</v>
      </c>
      <c r="I151" s="43">
        <v>5.8</v>
      </c>
      <c r="J151" s="43">
        <v>36</v>
      </c>
      <c r="K151" s="44" t="s">
        <v>46</v>
      </c>
      <c r="L151" s="56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46</v>
      </c>
      <c r="L152" s="56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46</v>
      </c>
      <c r="L153" s="56">
        <v>1.5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6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6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67.8</v>
      </c>
      <c r="H156" s="19">
        <f t="shared" si="72"/>
        <v>21.229999999999997</v>
      </c>
      <c r="I156" s="19">
        <f t="shared" si="72"/>
        <v>132.69999999999999</v>
      </c>
      <c r="J156" s="19">
        <f t="shared" si="72"/>
        <v>997.20000000000016</v>
      </c>
      <c r="K156" s="25"/>
      <c r="L156" s="57">
        <f t="shared" ref="L156" si="73">SUM(L147:L155)</f>
        <v>80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940</v>
      </c>
      <c r="G157" s="32">
        <f t="shared" ref="G157" si="74">G146+G156</f>
        <v>67.8</v>
      </c>
      <c r="H157" s="32">
        <f t="shared" ref="H157" si="75">H146+H156</f>
        <v>21.229999999999997</v>
      </c>
      <c r="I157" s="32">
        <f t="shared" ref="I157" si="76">I146+I156</f>
        <v>132.69999999999999</v>
      </c>
      <c r="J157" s="32">
        <f t="shared" ref="J157:L157" si="77">J146+J156</f>
        <v>997.20000000000016</v>
      </c>
      <c r="K157" s="32"/>
      <c r="L157" s="58">
        <f t="shared" si="77"/>
        <v>80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59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56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56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56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6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6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6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57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60</v>
      </c>
      <c r="G166" s="43">
        <v>1.7</v>
      </c>
      <c r="H166" s="43">
        <v>0.1</v>
      </c>
      <c r="I166" s="43">
        <v>3.5</v>
      </c>
      <c r="J166" s="43">
        <v>11.05</v>
      </c>
      <c r="K166" s="44" t="s">
        <v>80</v>
      </c>
      <c r="L166" s="56">
        <v>6</v>
      </c>
    </row>
    <row r="167" spans="1:12" ht="14.4" x14ac:dyDescent="0.3">
      <c r="A167" s="23"/>
      <c r="B167" s="15"/>
      <c r="C167" s="11"/>
      <c r="D167" s="7" t="s">
        <v>27</v>
      </c>
      <c r="E167" s="42" t="s">
        <v>61</v>
      </c>
      <c r="F167" s="43">
        <v>250</v>
      </c>
      <c r="G167" s="43">
        <v>5.88</v>
      </c>
      <c r="H167" s="43">
        <v>6.2</v>
      </c>
      <c r="I167" s="43">
        <v>12.65</v>
      </c>
      <c r="J167" s="43">
        <v>137.94999999999999</v>
      </c>
      <c r="K167" s="44" t="s">
        <v>62</v>
      </c>
      <c r="L167" s="56">
        <v>17</v>
      </c>
    </row>
    <row r="168" spans="1:12" ht="14.4" x14ac:dyDescent="0.3">
      <c r="A168" s="23"/>
      <c r="B168" s="15"/>
      <c r="C168" s="11"/>
      <c r="D168" s="7" t="s">
        <v>28</v>
      </c>
      <c r="E168" s="42" t="s">
        <v>43</v>
      </c>
      <c r="F168" s="43">
        <v>200</v>
      </c>
      <c r="G168" s="43">
        <v>27.3</v>
      </c>
      <c r="H168" s="43">
        <v>8.1</v>
      </c>
      <c r="I168" s="43">
        <v>33.200000000000003</v>
      </c>
      <c r="J168" s="43">
        <v>314.60000000000002</v>
      </c>
      <c r="K168" s="44" t="s">
        <v>44</v>
      </c>
      <c r="L168" s="56">
        <v>42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56"/>
    </row>
    <row r="170" spans="1:12" ht="14.4" x14ac:dyDescent="0.3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58</v>
      </c>
      <c r="L170" s="56">
        <v>5</v>
      </c>
    </row>
    <row r="171" spans="1:12" ht="14.4" x14ac:dyDescent="0.3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46</v>
      </c>
      <c r="L171" s="56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46</v>
      </c>
      <c r="L172" s="56">
        <v>1.5</v>
      </c>
    </row>
    <row r="173" spans="1:12" ht="14.4" x14ac:dyDescent="0.3">
      <c r="A173" s="23"/>
      <c r="B173" s="15"/>
      <c r="C173" s="11"/>
      <c r="D173" s="6" t="s">
        <v>77</v>
      </c>
      <c r="E173" s="42" t="s">
        <v>110</v>
      </c>
      <c r="F173" s="43">
        <v>100</v>
      </c>
      <c r="G173" s="43">
        <v>0.4</v>
      </c>
      <c r="H173" s="43">
        <v>0.4</v>
      </c>
      <c r="I173" s="43">
        <v>9.8000000000000007</v>
      </c>
      <c r="J173" s="43">
        <v>47</v>
      </c>
      <c r="K173" s="44" t="s">
        <v>46</v>
      </c>
      <c r="L173" s="56">
        <v>6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6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42.38</v>
      </c>
      <c r="H175" s="19">
        <f t="shared" si="80"/>
        <v>15.7</v>
      </c>
      <c r="I175" s="19">
        <f t="shared" si="80"/>
        <v>118.45</v>
      </c>
      <c r="J175" s="19">
        <f t="shared" si="80"/>
        <v>783.40000000000009</v>
      </c>
      <c r="K175" s="25"/>
      <c r="L175" s="57">
        <f t="shared" ref="L175" si="81">SUM(L166:L174)</f>
        <v>80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900</v>
      </c>
      <c r="G176" s="32">
        <f t="shared" ref="G176" si="82">G165+G175</f>
        <v>42.38</v>
      </c>
      <c r="H176" s="32">
        <f t="shared" ref="H176" si="83">H165+H175</f>
        <v>15.7</v>
      </c>
      <c r="I176" s="32">
        <f t="shared" ref="I176" si="84">I165+I175</f>
        <v>118.45</v>
      </c>
      <c r="J176" s="32">
        <f t="shared" ref="J176:L176" si="85">J165+J175</f>
        <v>783.40000000000009</v>
      </c>
      <c r="K176" s="32"/>
      <c r="L176" s="58">
        <f t="shared" si="85"/>
        <v>80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59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6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56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56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6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6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6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57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69</v>
      </c>
      <c r="F185" s="43">
        <v>60</v>
      </c>
      <c r="G185" s="43">
        <v>4.8</v>
      </c>
      <c r="H185" s="43">
        <v>4</v>
      </c>
      <c r="I185" s="43">
        <v>0.3</v>
      </c>
      <c r="J185" s="43">
        <v>56.6</v>
      </c>
      <c r="K185" s="44" t="s">
        <v>70</v>
      </c>
      <c r="L185" s="56">
        <v>8</v>
      </c>
    </row>
    <row r="186" spans="1:12" ht="14.4" x14ac:dyDescent="0.3">
      <c r="A186" s="23"/>
      <c r="B186" s="15"/>
      <c r="C186" s="11"/>
      <c r="D186" s="7" t="s">
        <v>27</v>
      </c>
      <c r="E186" s="42" t="s">
        <v>41</v>
      </c>
      <c r="F186" s="43">
        <v>250</v>
      </c>
      <c r="G186" s="43">
        <v>8.35</v>
      </c>
      <c r="H186" s="43">
        <v>5.75</v>
      </c>
      <c r="I186" s="43">
        <v>20.350000000000001</v>
      </c>
      <c r="J186" s="43">
        <v>166.43</v>
      </c>
      <c r="K186" s="44" t="s">
        <v>42</v>
      </c>
      <c r="L186" s="56">
        <v>16</v>
      </c>
    </row>
    <row r="187" spans="1:12" ht="14.4" x14ac:dyDescent="0.3">
      <c r="A187" s="23"/>
      <c r="B187" s="15"/>
      <c r="C187" s="11"/>
      <c r="D187" s="7" t="s">
        <v>28</v>
      </c>
      <c r="E187" s="42" t="s">
        <v>73</v>
      </c>
      <c r="F187" s="43">
        <v>100</v>
      </c>
      <c r="G187" s="43">
        <v>14.1</v>
      </c>
      <c r="H187" s="43">
        <v>5.7</v>
      </c>
      <c r="I187" s="43">
        <v>4.4000000000000004</v>
      </c>
      <c r="J187" s="43">
        <v>126.4</v>
      </c>
      <c r="K187" s="44" t="s">
        <v>74</v>
      </c>
      <c r="L187" s="56">
        <v>42</v>
      </c>
    </row>
    <row r="188" spans="1:12" ht="14.4" x14ac:dyDescent="0.3">
      <c r="A188" s="23"/>
      <c r="B188" s="15"/>
      <c r="C188" s="11"/>
      <c r="D188" s="7" t="s">
        <v>29</v>
      </c>
      <c r="E188" s="42" t="s">
        <v>105</v>
      </c>
      <c r="F188" s="43">
        <v>150</v>
      </c>
      <c r="G188" s="43">
        <v>8.3000000000000007</v>
      </c>
      <c r="H188" s="43">
        <v>6.3</v>
      </c>
      <c r="I188" s="43">
        <v>36</v>
      </c>
      <c r="J188" s="43">
        <v>233.7</v>
      </c>
      <c r="K188" s="44" t="s">
        <v>106</v>
      </c>
      <c r="L188" s="56">
        <v>5</v>
      </c>
    </row>
    <row r="189" spans="1:12" ht="14.4" x14ac:dyDescent="0.3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2</v>
      </c>
      <c r="H189" s="43">
        <v>0.2</v>
      </c>
      <c r="I189" s="43">
        <v>5.8</v>
      </c>
      <c r="J189" s="43">
        <v>36</v>
      </c>
      <c r="K189" s="44" t="s">
        <v>46</v>
      </c>
      <c r="L189" s="56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47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46</v>
      </c>
      <c r="L190" s="56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46</v>
      </c>
      <c r="L191" s="56">
        <v>1.5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6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6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44.15</v>
      </c>
      <c r="H194" s="19">
        <f t="shared" si="88"/>
        <v>22.849999999999998</v>
      </c>
      <c r="I194" s="19">
        <f t="shared" si="88"/>
        <v>106.35000000000001</v>
      </c>
      <c r="J194" s="19">
        <f t="shared" si="88"/>
        <v>810.93000000000006</v>
      </c>
      <c r="K194" s="25"/>
      <c r="L194" s="57">
        <f t="shared" ref="L194" si="89">SUM(L185:L193)</f>
        <v>80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850</v>
      </c>
      <c r="G195" s="32">
        <f t="shared" ref="G195" si="90">G184+G194</f>
        <v>44.15</v>
      </c>
      <c r="H195" s="32">
        <f t="shared" ref="H195" si="91">H184+H194</f>
        <v>22.849999999999998</v>
      </c>
      <c r="I195" s="32">
        <f t="shared" ref="I195" si="92">I184+I194</f>
        <v>106.35000000000001</v>
      </c>
      <c r="J195" s="32">
        <f t="shared" ref="J195:L195" si="93">J184+J194</f>
        <v>810.93000000000006</v>
      </c>
      <c r="K195" s="32"/>
      <c r="L195" s="58">
        <f t="shared" si="93"/>
        <v>80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42.551000000000002</v>
      </c>
      <c r="H196" s="34">
        <f t="shared" si="94"/>
        <v>20.296999999999997</v>
      </c>
      <c r="I196" s="34">
        <f t="shared" si="94"/>
        <v>112.85599999999999</v>
      </c>
      <c r="J196" s="34">
        <f t="shared" si="94"/>
        <v>809.84300000000007</v>
      </c>
      <c r="K196" s="34"/>
      <c r="L196" s="60">
        <f t="shared" ref="L196" si="95">(L24+L43+L62+L81+L100+L119+L138+L157+L176+L195)/(IF(L24=0,0,1)+IF(L43=0,0,1)+IF(L62=0,0,1)+IF(L81=0,0,1)+IF(L100=0,0,1)+IF(L119=0,0,1)+IF(L138=0,0,1)+IF(L157=0,0,1)+IF(L176=0,0,1)+IF(L195=0,0,1))</f>
        <v>80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Самылкина</cp:lastModifiedBy>
  <dcterms:created xsi:type="dcterms:W3CDTF">2022-05-16T14:23:56Z</dcterms:created>
  <dcterms:modified xsi:type="dcterms:W3CDTF">2023-10-24T07:30:02Z</dcterms:modified>
</cp:coreProperties>
</file>